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mithkc\Downloads\"/>
    </mc:Choice>
  </mc:AlternateContent>
  <xr:revisionPtr revIDLastSave="0" documentId="13_ncr:1_{03AF835E-0468-4F2E-A887-1BC8D10CD4E7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Requested Funds" sheetId="1" r:id="rId1"/>
    <sheet name="Cost-sharing funds" sheetId="3" r:id="rId2"/>
    <sheet name="Fringe and Health In. Rate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H10" i="1" s="1"/>
  <c r="F11" i="1"/>
  <c r="G11" i="1" s="1"/>
  <c r="H11" i="1" s="1"/>
  <c r="F12" i="1"/>
  <c r="G12" i="1" s="1"/>
  <c r="H12" i="1" s="1"/>
  <c r="F13" i="1"/>
  <c r="G13" i="1" s="1"/>
  <c r="F14" i="1"/>
  <c r="G14" i="1" s="1"/>
  <c r="F15" i="1"/>
  <c r="G15" i="1" s="1"/>
  <c r="F16" i="1"/>
  <c r="G16" i="1" s="1"/>
  <c r="F17" i="1"/>
  <c r="G17" i="1" s="1"/>
  <c r="F19" i="1"/>
  <c r="G19" i="1" s="1"/>
  <c r="H19" i="1" s="1"/>
  <c r="F20" i="1"/>
  <c r="G20" i="1" s="1"/>
  <c r="H20" i="1" s="1"/>
  <c r="F21" i="1"/>
  <c r="G21" i="1" s="1"/>
  <c r="F22" i="1"/>
  <c r="G22" i="1" s="1"/>
  <c r="H22" i="1" s="1"/>
  <c r="F24" i="1"/>
  <c r="G24" i="1" s="1"/>
  <c r="H17" i="1" l="1"/>
  <c r="H15" i="1"/>
  <c r="H13" i="1"/>
  <c r="H16" i="1"/>
  <c r="H24" i="1"/>
  <c r="H21" i="1"/>
  <c r="H14" i="1"/>
  <c r="B5" i="3"/>
  <c r="B4" i="3"/>
  <c r="H35" i="1" l="1"/>
  <c r="F24" i="3"/>
  <c r="G24" i="3" s="1"/>
  <c r="H24" i="3" s="1"/>
  <c r="F22" i="3"/>
  <c r="G22" i="3" s="1"/>
  <c r="F21" i="3"/>
  <c r="G21" i="3" s="1"/>
  <c r="F20" i="3"/>
  <c r="G20" i="3" s="1"/>
  <c r="F19" i="3"/>
  <c r="F17" i="3"/>
  <c r="G17" i="3" s="1"/>
  <c r="H17" i="3" s="1"/>
  <c r="F16" i="3"/>
  <c r="G16" i="3" s="1"/>
  <c r="F15" i="3"/>
  <c r="G15" i="3" s="1"/>
  <c r="H15" i="3" s="1"/>
  <c r="F14" i="3"/>
  <c r="F13" i="3"/>
  <c r="G13" i="3" s="1"/>
  <c r="F12" i="3"/>
  <c r="F11" i="3"/>
  <c r="G11" i="3" s="1"/>
  <c r="F10" i="3"/>
  <c r="G10" i="3" s="1"/>
  <c r="G12" i="3" l="1"/>
  <c r="H12" i="3" s="1"/>
  <c r="G14" i="3"/>
  <c r="H14" i="3" s="1"/>
  <c r="H22" i="3"/>
  <c r="H13" i="3"/>
  <c r="G19" i="3"/>
  <c r="H19" i="3" s="1"/>
  <c r="H11" i="3"/>
  <c r="H20" i="3"/>
  <c r="H10" i="3"/>
  <c r="H16" i="3"/>
  <c r="H21" i="3"/>
  <c r="H3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Samsa, Leigh Ann</author>
  </authors>
  <commentList>
    <comment ref="G9" authorId="0" shapeId="0" xr:uid="{DD4CF5B6-3A63-4CE2-ACC4-BBD05DFE0BC6}">
      <text>
        <r>
          <rPr>
            <sz val="9"/>
            <color rgb="FF000000"/>
            <rFont val="Tahoma"/>
            <family val="2"/>
          </rPr>
          <t>Default is for full time permanent EHRA/SHRA.</t>
        </r>
      </text>
    </comment>
  </commentList>
</comments>
</file>

<file path=xl/sharedStrings.xml><?xml version="1.0" encoding="utf-8"?>
<sst xmlns="http://schemas.openxmlformats.org/spreadsheetml/2006/main" count="87" uniqueCount="49">
  <si>
    <t>SDSS Pilot Awards 2023 competition</t>
  </si>
  <si>
    <t>Budget Template</t>
  </si>
  <si>
    <t>Requested Funds</t>
  </si>
  <si>
    <t>PI's Name:</t>
  </si>
  <si>
    <t>Project Title:</t>
  </si>
  <si>
    <t>Senior Personnel</t>
  </si>
  <si>
    <t>Name</t>
  </si>
  <si>
    <t>Role</t>
  </si>
  <si>
    <t>Base Salary</t>
  </si>
  <si>
    <r>
      <t xml:space="preserve">Appt Type </t>
    </r>
    <r>
      <rPr>
        <sz val="11"/>
        <color theme="1"/>
        <rFont val="Calibri"/>
        <family val="2"/>
        <scheme val="minor"/>
      </rPr>
      <t>(9 mo / 12 mo)</t>
    </r>
  </si>
  <si>
    <t>Effort (in months)</t>
  </si>
  <si>
    <t>Requested Salary</t>
  </si>
  <si>
    <t>Fringe Benefits</t>
  </si>
  <si>
    <t>Total</t>
  </si>
  <si>
    <t>Sample</t>
  </si>
  <si>
    <t>PI</t>
  </si>
  <si>
    <t>Co-I</t>
  </si>
  <si>
    <t>Other Personnel</t>
  </si>
  <si>
    <t>Total Effort for all individuals</t>
  </si>
  <si>
    <t>Graduate Students</t>
  </si>
  <si>
    <t>Postdoctoral Associates</t>
  </si>
  <si>
    <t>Technicians</t>
  </si>
  <si>
    <t>Other (specify)</t>
  </si>
  <si>
    <t>Hourly Rate</t>
  </si>
  <si>
    <t># of hours/yr</t>
  </si>
  <si>
    <t>Undergraduates</t>
  </si>
  <si>
    <t>Materials and Supplies</t>
  </si>
  <si>
    <t>Publications</t>
  </si>
  <si>
    <t>Consultants</t>
  </si>
  <si>
    <t>Contracted Services (specify)</t>
  </si>
  <si>
    <t>Tuition</t>
  </si>
  <si>
    <t>Year 1 Total</t>
  </si>
  <si>
    <t>TOTAL COSTS</t>
  </si>
  <si>
    <t>Cost-shared Funds</t>
  </si>
  <si>
    <t>Escalation</t>
  </si>
  <si>
    <r>
      <t xml:space="preserve">Effort </t>
    </r>
    <r>
      <rPr>
        <sz val="11"/>
        <color theme="1"/>
        <rFont val="Calibri"/>
        <family val="2"/>
        <scheme val="minor"/>
      </rPr>
      <t>(in months)</t>
    </r>
  </si>
  <si>
    <t>eg: Electricians, plumbers</t>
  </si>
  <si>
    <t xml:space="preserve"> Total</t>
  </si>
  <si>
    <t>DESCRIPTION OF COST-SHARING SOURCES:</t>
  </si>
  <si>
    <t>Health Insurance Monthly Rates</t>
  </si>
  <si>
    <t>%</t>
  </si>
  <si>
    <t xml:space="preserve">Full time </t>
  </si>
  <si>
    <t>Additional Faculty Physicians Rate</t>
  </si>
  <si>
    <t>postdoc</t>
  </si>
  <si>
    <t>grad</t>
  </si>
  <si>
    <t>undergrad</t>
  </si>
  <si>
    <t>Source: OSR Information Sheet</t>
  </si>
  <si>
    <t>https://research.unc.edu/sponsored-programs/resources/information-sheet/</t>
  </si>
  <si>
    <t>SDSS Seed Grants 2023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</si>
</sst>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165" fontId="0" fillId="0" borderId="0" xfId="2" applyNumberFormat="1" applyFont="1"/>
    <xf numFmtId="0" fontId="3" fillId="0" borderId="0" xfId="0" applyFont="1" applyAlignment="1">
      <alignment wrapText="1"/>
    </xf>
    <xf numFmtId="9" fontId="0" fillId="0" borderId="1" xfId="2" applyFont="1" applyBorder="1"/>
    <xf numFmtId="0" fontId="0" fillId="0" borderId="12" xfId="0" applyBorder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164" fontId="0" fillId="2" borderId="1" xfId="1" applyNumberFormat="1" applyFont="1" applyFill="1" applyBorder="1"/>
    <xf numFmtId="164" fontId="0" fillId="2" borderId="8" xfId="1" applyNumberFormat="1" applyFont="1" applyFill="1" applyBorder="1"/>
    <xf numFmtId="164" fontId="0" fillId="2" borderId="10" xfId="1" applyNumberFormat="1" applyFont="1" applyFill="1" applyBorder="1"/>
    <xf numFmtId="164" fontId="0" fillId="2" borderId="11" xfId="1" applyNumberFormat="1" applyFont="1" applyFill="1" applyBorder="1"/>
    <xf numFmtId="164" fontId="0" fillId="2" borderId="13" xfId="1" applyNumberFormat="1" applyFont="1" applyFill="1" applyBorder="1"/>
    <xf numFmtId="164" fontId="0" fillId="2" borderId="13" xfId="0" applyNumberFormat="1" applyFill="1" applyBorder="1"/>
    <xf numFmtId="164" fontId="0" fillId="2" borderId="14" xfId="1" applyNumberFormat="1" applyFont="1" applyFill="1" applyBorder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9" fontId="4" fillId="0" borderId="0" xfId="2" applyFont="1" applyBorder="1"/>
    <xf numFmtId="164" fontId="3" fillId="3" borderId="2" xfId="0" applyNumberFormat="1" applyFont="1" applyFill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43" fontId="0" fillId="0" borderId="1" xfId="1" applyFont="1" applyBorder="1"/>
    <xf numFmtId="43" fontId="0" fillId="0" borderId="4" xfId="1" applyFont="1" applyBorder="1"/>
    <xf numFmtId="43" fontId="0" fillId="0" borderId="7" xfId="1" applyFont="1" applyBorder="1"/>
    <xf numFmtId="43" fontId="0" fillId="0" borderId="9" xfId="1" applyFont="1" applyBorder="1"/>
    <xf numFmtId="2" fontId="0" fillId="0" borderId="4" xfId="0" applyNumberFormat="1" applyBorder="1"/>
    <xf numFmtId="2" fontId="0" fillId="0" borderId="7" xfId="0" applyNumberFormat="1" applyBorder="1"/>
    <xf numFmtId="2" fontId="0" fillId="0" borderId="9" xfId="0" applyNumberFormat="1" applyBorder="1"/>
    <xf numFmtId="0" fontId="0" fillId="0" borderId="3" xfId="0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/>
    <xf numFmtId="0" fontId="6" fillId="0" borderId="0" xfId="3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184366</xdr:colOff>
      <xdr:row>10</xdr:row>
      <xdr:rowOff>148590</xdr:rowOff>
    </xdr:from>
    <xdr:to>
      <xdr:col>9</xdr:col>
      <xdr:colOff>215900</xdr:colOff>
      <xdr:row>70</xdr:row>
      <xdr:rowOff>177316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F1E5E6-4F56-57D4-E1CD-8531DFF80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366" y="2053590"/>
          <a:ext cx="8515134" cy="11458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research.unc.edu/sponsored-programs/resources/information-she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zoomScaleNormal="100" workbookViewId="0">
      <selection activeCell="B9" sqref="B9"/>
    </sheetView>
  </sheetViews>
  <sheetFormatPr defaultColWidth="8.81640625" defaultRowHeight="14.5" x14ac:dyDescent="0.35"/>
  <cols>
    <col min="1" max="2" width="21" customWidth="1"/>
    <col min="3" max="3" width="11.453125" bestFit="1" customWidth="1"/>
    <col min="4" max="4" width="12.1796875" customWidth="1"/>
    <col min="5" max="5" width="10.1796875" customWidth="1"/>
    <col min="6" max="6" width="10.7265625" customWidth="1"/>
    <col min="7" max="8" width="9.453125" customWidth="1"/>
  </cols>
  <sheetData>
    <row r="1" spans="1:8" x14ac:dyDescent="0.35">
      <c r="A1" s="1" t="s">
        <v>0</v>
      </c>
    </row>
    <row r="2" spans="1:8" x14ac:dyDescent="0.35">
      <c r="A2" t="s">
        <v>1</v>
      </c>
      <c r="B2" s="1" t="s">
        <v>2</v>
      </c>
      <c r="H2" s="8"/>
    </row>
    <row r="4" spans="1:8" x14ac:dyDescent="0.35">
      <c r="A4" s="1" t="s">
        <v>3</v>
      </c>
      <c r="B4" s="38"/>
      <c r="C4" s="38"/>
      <c r="D4" s="38"/>
    </row>
    <row r="5" spans="1:8" x14ac:dyDescent="0.35">
      <c r="A5" s="1" t="s">
        <v>4</v>
      </c>
      <c r="B5" s="38"/>
      <c r="C5" s="38"/>
      <c r="D5" s="38"/>
    </row>
    <row r="8" spans="1:8" s="3" customFormat="1" ht="29.5" customHeight="1" x14ac:dyDescent="0.35">
      <c r="A8" s="20" t="s">
        <v>5</v>
      </c>
      <c r="B8" s="20"/>
      <c r="C8" s="19"/>
      <c r="D8" s="19"/>
      <c r="E8"/>
      <c r="F8"/>
      <c r="G8"/>
      <c r="H8"/>
    </row>
    <row r="9" spans="1:8" ht="29.5" thickBot="1" x14ac:dyDescent="0.4">
      <c r="A9" s="21" t="s">
        <v>6</v>
      </c>
      <c r="B9" s="21" t="s">
        <v>7</v>
      </c>
      <c r="C9" s="20" t="s">
        <v>8</v>
      </c>
      <c r="D9" s="20" t="s">
        <v>9</v>
      </c>
      <c r="E9" s="20" t="s">
        <v>10</v>
      </c>
      <c r="F9" s="20" t="s">
        <v>11</v>
      </c>
      <c r="G9" s="20" t="s">
        <v>12</v>
      </c>
      <c r="H9" s="20" t="s">
        <v>13</v>
      </c>
    </row>
    <row r="10" spans="1:8" x14ac:dyDescent="0.35">
      <c r="A10" s="4" t="s">
        <v>14</v>
      </c>
      <c r="B10" s="4" t="s">
        <v>15</v>
      </c>
      <c r="C10" s="5">
        <v>90000</v>
      </c>
      <c r="D10" s="33">
        <v>9</v>
      </c>
      <c r="E10" s="27">
        <v>1</v>
      </c>
      <c r="F10" s="10">
        <f>ROUND(($C10/$D10)*E10,0)</f>
        <v>10000</v>
      </c>
      <c r="G10" s="10">
        <f>ROUND((F10*'Fringe and Health In. Rates'!$B$3)+(E10*'Fringe and Health In. Rates'!$D$3),0)</f>
        <v>3292</v>
      </c>
      <c r="H10" s="11">
        <f>SUM(F10:G10)</f>
        <v>13292</v>
      </c>
    </row>
    <row r="11" spans="1:8" x14ac:dyDescent="0.35">
      <c r="A11" s="4"/>
      <c r="B11" s="4"/>
      <c r="C11" s="5"/>
      <c r="D11" s="33">
        <v>9</v>
      </c>
      <c r="E11" s="28"/>
      <c r="F11" s="12">
        <f t="shared" ref="F11:F17" si="0">ROUND(($C11/$D11)*E11,0)</f>
        <v>0</v>
      </c>
      <c r="G11" s="12">
        <f>ROUND((F11*'Fringe and Health In. Rates'!$B$3)+(E11*'Fringe and Health In. Rates'!$D$3),0)</f>
        <v>0</v>
      </c>
      <c r="H11" s="13">
        <f>SUM(F11:G11)</f>
        <v>0</v>
      </c>
    </row>
    <row r="12" spans="1:8" x14ac:dyDescent="0.35">
      <c r="A12" s="4"/>
      <c r="B12" s="4"/>
      <c r="C12" s="5"/>
      <c r="D12" s="33">
        <v>9</v>
      </c>
      <c r="E12" s="28"/>
      <c r="F12" s="12">
        <f t="shared" si="0"/>
        <v>0</v>
      </c>
      <c r="G12" s="12">
        <f>ROUND((F12*'Fringe and Health In. Rates'!$B$3)+(E12*'Fringe and Health In. Rates'!$D$3),0)</f>
        <v>0</v>
      </c>
      <c r="H12" s="13">
        <f t="shared" ref="H12:H17" si="1">SUM(F12:G12)</f>
        <v>0</v>
      </c>
    </row>
    <row r="13" spans="1:8" x14ac:dyDescent="0.35">
      <c r="A13" s="4"/>
      <c r="B13" s="4"/>
      <c r="C13" s="5"/>
      <c r="D13" s="33">
        <v>9</v>
      </c>
      <c r="E13" s="28"/>
      <c r="F13" s="12">
        <f t="shared" si="0"/>
        <v>0</v>
      </c>
      <c r="G13" s="12">
        <f>ROUND((F13*'Fringe and Health In. Rates'!$B$3)+(E13*'Fringe and Health In. Rates'!$D$3),0)</f>
        <v>0</v>
      </c>
      <c r="H13" s="13">
        <f t="shared" si="1"/>
        <v>0</v>
      </c>
    </row>
    <row r="14" spans="1:8" x14ac:dyDescent="0.35">
      <c r="A14" s="4" t="s">
        <v>14</v>
      </c>
      <c r="B14" s="4" t="s">
        <v>16</v>
      </c>
      <c r="C14" s="5"/>
      <c r="D14" s="33">
        <v>12</v>
      </c>
      <c r="E14" s="28"/>
      <c r="F14" s="12">
        <f t="shared" si="0"/>
        <v>0</v>
      </c>
      <c r="G14" s="12">
        <f>ROUND((F14*'Fringe and Health In. Rates'!$B$3)+(E14*'Fringe and Health In. Rates'!$D$3),0)</f>
        <v>0</v>
      </c>
      <c r="H14" s="13">
        <f t="shared" si="1"/>
        <v>0</v>
      </c>
    </row>
    <row r="15" spans="1:8" x14ac:dyDescent="0.35">
      <c r="A15" s="4"/>
      <c r="B15" s="4"/>
      <c r="C15" s="5"/>
      <c r="D15" s="33">
        <v>12</v>
      </c>
      <c r="E15" s="28"/>
      <c r="F15" s="12">
        <f t="shared" si="0"/>
        <v>0</v>
      </c>
      <c r="G15" s="12">
        <f>ROUND((F15*'Fringe and Health In. Rates'!$B$3)+(E15*'Fringe and Health In. Rates'!$D$3),0)</f>
        <v>0</v>
      </c>
      <c r="H15" s="13">
        <f t="shared" si="1"/>
        <v>0</v>
      </c>
    </row>
    <row r="16" spans="1:8" x14ac:dyDescent="0.35">
      <c r="A16" s="4"/>
      <c r="B16" s="4"/>
      <c r="C16" s="5"/>
      <c r="D16" s="33">
        <v>12</v>
      </c>
      <c r="E16" s="28"/>
      <c r="F16" s="12">
        <f t="shared" si="0"/>
        <v>0</v>
      </c>
      <c r="G16" s="12">
        <f>ROUND((F16*'Fringe and Health In. Rates'!$B$3)+(E16*'Fringe and Health In. Rates'!$D$3),0)</f>
        <v>0</v>
      </c>
      <c r="H16" s="13">
        <f>SUM(F16:G16)</f>
        <v>0</v>
      </c>
    </row>
    <row r="17" spans="1:8" ht="15" thickBot="1" x14ac:dyDescent="0.4">
      <c r="A17" s="4"/>
      <c r="B17" s="4"/>
      <c r="C17" s="5"/>
      <c r="D17" s="33">
        <v>12</v>
      </c>
      <c r="E17" s="29"/>
      <c r="F17" s="14">
        <f t="shared" si="0"/>
        <v>0</v>
      </c>
      <c r="G17" s="14">
        <f>ROUND((F17*'Fringe and Health In. Rates'!$B$3)+(E17*'Fringe and Health In. Rates'!$D$3),0)</f>
        <v>0</v>
      </c>
      <c r="H17" s="15">
        <f t="shared" si="1"/>
        <v>0</v>
      </c>
    </row>
    <row r="18" spans="1:8" ht="44.15" customHeight="1" thickBot="1" x14ac:dyDescent="0.4">
      <c r="A18" s="1" t="s">
        <v>17</v>
      </c>
      <c r="B18" s="1"/>
      <c r="C18" s="1" t="s">
        <v>8</v>
      </c>
      <c r="D18" s="2"/>
      <c r="E18" s="2" t="s">
        <v>18</v>
      </c>
      <c r="F18" s="2" t="s">
        <v>11</v>
      </c>
      <c r="G18" s="2" t="s">
        <v>12</v>
      </c>
      <c r="H18" s="2" t="s">
        <v>13</v>
      </c>
    </row>
    <row r="19" spans="1:8" x14ac:dyDescent="0.35">
      <c r="A19" t="s">
        <v>19</v>
      </c>
      <c r="C19" s="5"/>
      <c r="E19" s="30"/>
      <c r="F19" s="10">
        <f>ROUND(($C19/12)*E19,0)</f>
        <v>0</v>
      </c>
      <c r="G19" s="10">
        <f>ROUND((F19*'Fringe and Health In. Rates'!B6)+(E19*'Fringe and Health In. Rates'!D6),0)</f>
        <v>0</v>
      </c>
      <c r="H19" s="11">
        <f t="shared" ref="H19:H22" si="2">SUM(F19:G19)</f>
        <v>0</v>
      </c>
    </row>
    <row r="20" spans="1:8" x14ac:dyDescent="0.35">
      <c r="A20" t="s">
        <v>20</v>
      </c>
      <c r="C20" s="4"/>
      <c r="E20" s="31"/>
      <c r="F20" s="12">
        <f t="shared" ref="F20:F22" si="3">ROUND(($C20/12)*E20,0)</f>
        <v>0</v>
      </c>
      <c r="G20" s="12">
        <f>ROUND((F20*'Fringe and Health In. Rates'!B5)+(E20*'Fringe and Health In. Rates'!D5),0)</f>
        <v>0</v>
      </c>
      <c r="H20" s="13">
        <f t="shared" si="2"/>
        <v>0</v>
      </c>
    </row>
    <row r="21" spans="1:8" x14ac:dyDescent="0.35">
      <c r="A21" t="s">
        <v>21</v>
      </c>
      <c r="C21" s="4"/>
      <c r="E21" s="31"/>
      <c r="F21" s="12">
        <f t="shared" si="3"/>
        <v>0</v>
      </c>
      <c r="G21" s="12">
        <f>ROUND((F21*'Fringe and Health In. Rates'!B3)+(E21*'Fringe and Health In. Rates'!$D$3),0)</f>
        <v>0</v>
      </c>
      <c r="H21" s="13">
        <f t="shared" si="2"/>
        <v>0</v>
      </c>
    </row>
    <row r="22" spans="1:8" ht="15" thickBot="1" x14ac:dyDescent="0.4">
      <c r="A22" t="s">
        <v>22</v>
      </c>
      <c r="C22" s="4"/>
      <c r="E22" s="32"/>
      <c r="F22" s="14">
        <f t="shared" si="3"/>
        <v>0</v>
      </c>
      <c r="G22" s="14">
        <f>ROUND((F22*'Fringe and Health In. Rates'!$B$3)+(E22*'Fringe and Health In. Rates'!$D$3),0)</f>
        <v>0</v>
      </c>
      <c r="H22" s="15">
        <f t="shared" si="2"/>
        <v>0</v>
      </c>
    </row>
    <row r="23" spans="1:8" ht="15" thickBot="1" x14ac:dyDescent="0.4">
      <c r="C23" s="1" t="s">
        <v>23</v>
      </c>
      <c r="D23" s="1"/>
      <c r="E23" s="1" t="s">
        <v>24</v>
      </c>
      <c r="F23" s="1"/>
      <c r="G23" s="1"/>
      <c r="H23" s="1"/>
    </row>
    <row r="24" spans="1:8" ht="15" thickBot="1" x14ac:dyDescent="0.4">
      <c r="A24" t="s">
        <v>25</v>
      </c>
      <c r="C24" s="26"/>
      <c r="E24" s="9"/>
      <c r="F24" s="16">
        <f>ROUND(C24*E24,0)</f>
        <v>0</v>
      </c>
      <c r="G24" s="17">
        <f>ROUND(F24*'Fringe and Health In. Rates'!B7,0)</f>
        <v>0</v>
      </c>
      <c r="H24" s="18">
        <f>SUM(F24:G24)</f>
        <v>0</v>
      </c>
    </row>
    <row r="27" spans="1:8" x14ac:dyDescent="0.35">
      <c r="A27" t="s">
        <v>26</v>
      </c>
      <c r="H27" s="24"/>
    </row>
    <row r="28" spans="1:8" x14ac:dyDescent="0.35">
      <c r="A28" t="s">
        <v>27</v>
      </c>
      <c r="H28" s="24"/>
    </row>
    <row r="29" spans="1:8" x14ac:dyDescent="0.35">
      <c r="A29" t="s">
        <v>28</v>
      </c>
      <c r="H29" s="24"/>
    </row>
    <row r="30" spans="1:8" x14ac:dyDescent="0.35">
      <c r="A30" t="s">
        <v>29</v>
      </c>
      <c r="H30" s="24"/>
    </row>
    <row r="31" spans="1:8" x14ac:dyDescent="0.35">
      <c r="A31" t="s">
        <v>30</v>
      </c>
      <c r="H31" s="24"/>
    </row>
    <row r="32" spans="1:8" ht="15" thickBot="1" x14ac:dyDescent="0.4">
      <c r="A32" t="s">
        <v>22</v>
      </c>
      <c r="H32" s="25"/>
    </row>
    <row r="34" spans="1:8" ht="29.5" thickBot="1" x14ac:dyDescent="0.4">
      <c r="H34" s="7" t="s">
        <v>31</v>
      </c>
    </row>
    <row r="35" spans="1:8" ht="15" thickBot="1" x14ac:dyDescent="0.4">
      <c r="A35" s="1" t="s">
        <v>32</v>
      </c>
      <c r="H35" s="23">
        <f>SUM(H10:H17,H19:H22,H24,H27:H32)</f>
        <v>13292</v>
      </c>
    </row>
  </sheetData>
  <mergeCells count="2">
    <mergeCell ref="B4:D4"/>
    <mergeCell ref="B5:D5"/>
  </mergeCells>
  <pageMargins left="0.7" right="0.7" top="0.75" bottom="0.75" header="0.3" footer="0.3"/>
  <pageSetup scale="60"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'Fringe and Health In. Rates'!#REF!</xm:f>
          </x14:formula1>
          <xm:sqref>D10:D17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8"/>
  <sheetViews>
    <sheetView tabSelected="1" workbookViewId="0"/>
  </sheetViews>
  <sheetFormatPr defaultColWidth="8.81640625" defaultRowHeight="14.5" x14ac:dyDescent="0.35"/>
  <cols>
    <col min="1" max="2" width="21" customWidth="1"/>
    <col min="3" max="3" width="11.453125" bestFit="1" customWidth="1"/>
    <col min="4" max="4" width="12.1796875" customWidth="1"/>
    <col min="5" max="5" width="10.1796875" customWidth="1"/>
    <col min="6" max="8" width="9.453125" customWidth="1"/>
  </cols>
  <sheetData>
    <row r="1" spans="1:8" x14ac:dyDescent="0.35">
      <c r="A1" s="1" t="s">
        <v>48</v>
      </c>
    </row>
    <row r="2" spans="1:8" x14ac:dyDescent="0.35">
      <c r="A2" t="s">
        <v>1</v>
      </c>
      <c r="B2" s="1" t="s">
        <v>33</v>
      </c>
      <c r="G2" s="35" t="s">
        <v>34</v>
      </c>
      <c r="H2" s="22">
        <v>0</v>
      </c>
    </row>
    <row r="4" spans="1:8" x14ac:dyDescent="0.35">
      <c r="A4" s="1" t="s">
        <v>3</v>
      </c>
      <c r="B4" s="39">
        <f>'Requested Funds'!B4:D4</f>
        <v>0</v>
      </c>
      <c r="C4" s="39"/>
      <c r="D4" s="39"/>
    </row>
    <row r="5" spans="1:8" x14ac:dyDescent="0.35">
      <c r="A5" s="1" t="s">
        <v>4</v>
      </c>
      <c r="B5" s="39">
        <f>'Requested Funds'!B5:D5</f>
        <v>0</v>
      </c>
      <c r="C5" s="39"/>
      <c r="D5" s="39"/>
    </row>
    <row r="8" spans="1:8" s="3" customFormat="1" ht="29.5" customHeight="1" x14ac:dyDescent="0.35">
      <c r="A8" s="20" t="s">
        <v>5</v>
      </c>
      <c r="B8" s="20"/>
      <c r="C8" s="19"/>
      <c r="D8" s="19"/>
      <c r="E8"/>
      <c r="F8"/>
      <c r="G8"/>
      <c r="H8"/>
    </row>
    <row r="9" spans="1:8" ht="29.5" thickBot="1" x14ac:dyDescent="0.4">
      <c r="A9" s="21" t="s">
        <v>6</v>
      </c>
      <c r="B9" s="21" t="s">
        <v>7</v>
      </c>
      <c r="C9" s="20" t="s">
        <v>8</v>
      </c>
      <c r="D9" s="20" t="s">
        <v>9</v>
      </c>
      <c r="E9" s="20" t="s">
        <v>35</v>
      </c>
      <c r="F9" s="20" t="s">
        <v>11</v>
      </c>
      <c r="G9" s="20" t="s">
        <v>12</v>
      </c>
      <c r="H9" s="20" t="s">
        <v>13</v>
      </c>
    </row>
    <row r="10" spans="1:8" x14ac:dyDescent="0.35">
      <c r="A10" s="4"/>
      <c r="B10" s="4"/>
      <c r="C10" s="5"/>
      <c r="D10" s="33">
        <v>9</v>
      </c>
      <c r="E10" s="27"/>
      <c r="F10" s="10">
        <f>ROUND(($C10/$D10)*E10,0)</f>
        <v>0</v>
      </c>
      <c r="G10" s="10">
        <f>ROUND((F10*'Fringe and Health In. Rates'!$B$3)+(E10*'Fringe and Health In. Rates'!$D$3),0)</f>
        <v>0</v>
      </c>
      <c r="H10" s="11">
        <f>SUM(F10:G10)</f>
        <v>0</v>
      </c>
    </row>
    <row r="11" spans="1:8" x14ac:dyDescent="0.35">
      <c r="A11" s="4"/>
      <c r="B11" s="4"/>
      <c r="C11" s="5"/>
      <c r="D11" s="33">
        <v>9</v>
      </c>
      <c r="E11" s="28"/>
      <c r="F11" s="12">
        <f t="shared" ref="F11:F17" si="0">ROUND(($C11/$D11)*E11,0)</f>
        <v>0</v>
      </c>
      <c r="G11" s="12">
        <f>ROUND((F11*'Fringe and Health In. Rates'!$B$3)+(E11*'Fringe and Health In. Rates'!$D$3),0)</f>
        <v>0</v>
      </c>
      <c r="H11" s="13">
        <f>SUM(F11:G11)</f>
        <v>0</v>
      </c>
    </row>
    <row r="12" spans="1:8" x14ac:dyDescent="0.35">
      <c r="A12" s="4"/>
      <c r="B12" s="4"/>
      <c r="C12" s="5"/>
      <c r="D12" s="33">
        <v>9</v>
      </c>
      <c r="E12" s="28"/>
      <c r="F12" s="12">
        <f t="shared" si="0"/>
        <v>0</v>
      </c>
      <c r="G12" s="12">
        <f>ROUND((F12*'Fringe and Health In. Rates'!$B$3)+(E12*'Fringe and Health In. Rates'!$D$3),0)</f>
        <v>0</v>
      </c>
      <c r="H12" s="13">
        <f t="shared" ref="H12:H17" si="1">SUM(F12:G12)</f>
        <v>0</v>
      </c>
    </row>
    <row r="13" spans="1:8" x14ac:dyDescent="0.35">
      <c r="A13" s="4"/>
      <c r="B13" s="4"/>
      <c r="C13" s="5"/>
      <c r="D13" s="33">
        <v>9</v>
      </c>
      <c r="E13" s="28"/>
      <c r="F13" s="12">
        <f t="shared" si="0"/>
        <v>0</v>
      </c>
      <c r="G13" s="12">
        <f>ROUND((F13*'Fringe and Health In. Rates'!$B$3)+(E13*'Fringe and Health In. Rates'!$D$3),0)</f>
        <v>0</v>
      </c>
      <c r="H13" s="13">
        <f t="shared" si="1"/>
        <v>0</v>
      </c>
    </row>
    <row r="14" spans="1:8" x14ac:dyDescent="0.35">
      <c r="A14" s="4"/>
      <c r="B14" s="4"/>
      <c r="C14" s="5"/>
      <c r="D14" s="33">
        <v>12</v>
      </c>
      <c r="E14" s="28"/>
      <c r="F14" s="12">
        <f t="shared" si="0"/>
        <v>0</v>
      </c>
      <c r="G14" s="12">
        <f>ROUND((F14*'Fringe and Health In. Rates'!$B$3)+(E14*'Fringe and Health In. Rates'!$D$3),0)</f>
        <v>0</v>
      </c>
      <c r="H14" s="13">
        <f t="shared" si="1"/>
        <v>0</v>
      </c>
    </row>
    <row r="15" spans="1:8" x14ac:dyDescent="0.35">
      <c r="A15" s="4"/>
      <c r="B15" s="4"/>
      <c r="C15" s="5"/>
      <c r="D15" s="33">
        <v>12</v>
      </c>
      <c r="E15" s="28"/>
      <c r="F15" s="12">
        <f t="shared" si="0"/>
        <v>0</v>
      </c>
      <c r="G15" s="12">
        <f>ROUND((F15*'Fringe and Health In. Rates'!$B$3)+(E15*'Fringe and Health In. Rates'!$D$3),0)</f>
        <v>0</v>
      </c>
      <c r="H15" s="13">
        <f t="shared" si="1"/>
        <v>0</v>
      </c>
    </row>
    <row r="16" spans="1:8" x14ac:dyDescent="0.35">
      <c r="A16" s="4"/>
      <c r="B16" s="4"/>
      <c r="C16" s="5"/>
      <c r="D16" s="33">
        <v>12</v>
      </c>
      <c r="E16" s="28"/>
      <c r="F16" s="12">
        <f t="shared" si="0"/>
        <v>0</v>
      </c>
      <c r="G16" s="12">
        <f>ROUND((F16*'Fringe and Health In. Rates'!$B$3)+(E16*'Fringe and Health In. Rates'!$D$3),0)</f>
        <v>0</v>
      </c>
      <c r="H16" s="13">
        <f>SUM(F16:G16)</f>
        <v>0</v>
      </c>
    </row>
    <row r="17" spans="1:8" ht="15" thickBot="1" x14ac:dyDescent="0.4">
      <c r="A17" s="4"/>
      <c r="B17" s="4"/>
      <c r="C17" s="5"/>
      <c r="D17" s="33">
        <v>12</v>
      </c>
      <c r="E17" s="29"/>
      <c r="F17" s="14">
        <f t="shared" si="0"/>
        <v>0</v>
      </c>
      <c r="G17" s="14">
        <f>ROUND((F17*'Fringe and Health In. Rates'!$B$3)+(E17*'Fringe and Health In. Rates'!$D$3),0)</f>
        <v>0</v>
      </c>
      <c r="H17" s="15">
        <f t="shared" si="1"/>
        <v>0</v>
      </c>
    </row>
    <row r="18" spans="1:8" ht="44.15" customHeight="1" thickBot="1" x14ac:dyDescent="0.4">
      <c r="A18" s="1" t="s">
        <v>17</v>
      </c>
      <c r="B18" s="1"/>
      <c r="C18" s="1" t="s">
        <v>8</v>
      </c>
      <c r="D18" s="2"/>
      <c r="E18" s="2" t="s">
        <v>18</v>
      </c>
      <c r="F18" s="2" t="s">
        <v>11</v>
      </c>
      <c r="G18" s="2" t="s">
        <v>12</v>
      </c>
      <c r="H18" s="2" t="s">
        <v>13</v>
      </c>
    </row>
    <row r="19" spans="1:8" x14ac:dyDescent="0.35">
      <c r="A19" t="s">
        <v>19</v>
      </c>
      <c r="C19" s="5"/>
      <c r="E19" s="30"/>
      <c r="F19" s="10">
        <f>ROUND(($C19/12)*E19,0)</f>
        <v>0</v>
      </c>
      <c r="G19" s="10">
        <f>ROUND((F19*'Fringe and Health In. Rates'!B6)+(E19*'Fringe and Health In. Rates'!D6),0)</f>
        <v>0</v>
      </c>
      <c r="H19" s="11">
        <f t="shared" ref="H19:H22" si="2">SUM(F19:G19)</f>
        <v>0</v>
      </c>
    </row>
    <row r="20" spans="1:8" x14ac:dyDescent="0.35">
      <c r="A20" t="s">
        <v>20</v>
      </c>
      <c r="C20" s="4"/>
      <c r="E20" s="31"/>
      <c r="F20" s="12">
        <f t="shared" ref="F20:F22" si="3">ROUND(($C20/12)*E20,0)</f>
        <v>0</v>
      </c>
      <c r="G20" s="12">
        <f>ROUND((F20*'Fringe and Health In. Rates'!B5)+(E20*'Fringe and Health In. Rates'!D5),0)</f>
        <v>0</v>
      </c>
      <c r="H20" s="13">
        <f t="shared" si="2"/>
        <v>0</v>
      </c>
    </row>
    <row r="21" spans="1:8" x14ac:dyDescent="0.35">
      <c r="A21" t="s">
        <v>21</v>
      </c>
      <c r="C21" s="4"/>
      <c r="E21" s="31"/>
      <c r="F21" s="12">
        <f t="shared" si="3"/>
        <v>0</v>
      </c>
      <c r="G21" s="12">
        <f>ROUND((F21*'Fringe and Health In. Rates'!B3)+(E21*'Fringe and Health In. Rates'!$D$3),0)</f>
        <v>0</v>
      </c>
      <c r="H21" s="13">
        <f t="shared" si="2"/>
        <v>0</v>
      </c>
    </row>
    <row r="22" spans="1:8" ht="15" thickBot="1" x14ac:dyDescent="0.4">
      <c r="A22" t="s">
        <v>22</v>
      </c>
      <c r="C22" s="4"/>
      <c r="E22" s="32"/>
      <c r="F22" s="14">
        <f t="shared" si="3"/>
        <v>0</v>
      </c>
      <c r="G22" s="14">
        <f>ROUND((F22*'Fringe and Health In. Rates'!$B$3)+(E22*'Fringe and Health In. Rates'!$D$3),0)</f>
        <v>0</v>
      </c>
      <c r="H22" s="15">
        <f t="shared" si="2"/>
        <v>0</v>
      </c>
    </row>
    <row r="23" spans="1:8" ht="15" thickBot="1" x14ac:dyDescent="0.4">
      <c r="C23" s="1" t="s">
        <v>23</v>
      </c>
      <c r="D23" s="1"/>
      <c r="E23" s="1" t="s">
        <v>24</v>
      </c>
      <c r="F23" s="1"/>
      <c r="G23" s="1"/>
      <c r="H23" s="1"/>
    </row>
    <row r="24" spans="1:8" ht="15" thickBot="1" x14ac:dyDescent="0.4">
      <c r="A24" t="s">
        <v>25</v>
      </c>
      <c r="C24" s="26"/>
      <c r="E24" s="9"/>
      <c r="F24" s="16">
        <f>ROUND(C24*E24,0)</f>
        <v>0</v>
      </c>
      <c r="G24" s="17">
        <f>ROUND(F24*'Fringe and Health In. Rates'!B7,0)</f>
        <v>0</v>
      </c>
      <c r="H24" s="18">
        <f>SUM(F24:G24)</f>
        <v>0</v>
      </c>
    </row>
    <row r="27" spans="1:8" x14ac:dyDescent="0.35">
      <c r="A27" t="s">
        <v>26</v>
      </c>
      <c r="H27" s="24"/>
    </row>
    <row r="28" spans="1:8" x14ac:dyDescent="0.35">
      <c r="A28" t="s">
        <v>27</v>
      </c>
      <c r="H28" s="24"/>
    </row>
    <row r="29" spans="1:8" x14ac:dyDescent="0.35">
      <c r="A29" t="s">
        <v>28</v>
      </c>
      <c r="H29" s="24"/>
    </row>
    <row r="30" spans="1:8" x14ac:dyDescent="0.35">
      <c r="A30" t="s">
        <v>29</v>
      </c>
      <c r="C30" t="s">
        <v>36</v>
      </c>
      <c r="H30" s="24"/>
    </row>
    <row r="31" spans="1:8" x14ac:dyDescent="0.35">
      <c r="A31" t="s">
        <v>30</v>
      </c>
      <c r="H31" s="24"/>
    </row>
    <row r="32" spans="1:8" ht="15" thickBot="1" x14ac:dyDescent="0.4">
      <c r="A32" t="s">
        <v>22</v>
      </c>
      <c r="H32" s="25"/>
    </row>
    <row r="34" spans="1:8" ht="15" thickBot="1" x14ac:dyDescent="0.4">
      <c r="H34" s="34" t="s">
        <v>37</v>
      </c>
    </row>
    <row r="35" spans="1:8" ht="15" thickBot="1" x14ac:dyDescent="0.4">
      <c r="A35" s="1" t="s">
        <v>32</v>
      </c>
      <c r="H35" s="23">
        <f>SUM(H10:H17,H19:H22,H24,H27:H32)</f>
        <v>0</v>
      </c>
    </row>
    <row r="37" spans="1:8" x14ac:dyDescent="0.35">
      <c r="A37" t="s">
        <v>38</v>
      </c>
    </row>
    <row r="38" spans="1:8" x14ac:dyDescent="0.35">
      <c r="A38" s="40"/>
      <c r="B38" s="41"/>
      <c r="C38" s="41"/>
      <c r="D38" s="41"/>
      <c r="E38" s="41"/>
      <c r="F38" s="41"/>
      <c r="G38" s="41"/>
      <c r="H38" s="41"/>
    </row>
    <row r="39" spans="1:8" x14ac:dyDescent="0.35">
      <c r="A39" s="42"/>
      <c r="B39" s="43"/>
      <c r="C39" s="43"/>
      <c r="D39" s="43"/>
      <c r="E39" s="43"/>
      <c r="F39" s="43"/>
      <c r="G39" s="43"/>
      <c r="H39" s="43"/>
    </row>
    <row r="40" spans="1:8" x14ac:dyDescent="0.35">
      <c r="A40" s="42"/>
      <c r="B40" s="43"/>
      <c r="C40" s="43"/>
      <c r="D40" s="43"/>
      <c r="E40" s="43"/>
      <c r="F40" s="43"/>
      <c r="G40" s="43"/>
      <c r="H40" s="43"/>
    </row>
    <row r="41" spans="1:8" x14ac:dyDescent="0.35">
      <c r="A41" s="42"/>
      <c r="B41" s="43"/>
      <c r="C41" s="43"/>
      <c r="D41" s="43"/>
      <c r="E41" s="43"/>
      <c r="F41" s="43"/>
      <c r="G41" s="43"/>
      <c r="H41" s="43"/>
    </row>
    <row r="42" spans="1:8" x14ac:dyDescent="0.35">
      <c r="A42" s="42"/>
      <c r="B42" s="43"/>
      <c r="C42" s="43"/>
      <c r="D42" s="43"/>
      <c r="E42" s="43"/>
      <c r="F42" s="43"/>
      <c r="G42" s="43"/>
      <c r="H42" s="43"/>
    </row>
    <row r="43" spans="1:8" x14ac:dyDescent="0.35">
      <c r="A43" s="42"/>
      <c r="B43" s="43"/>
      <c r="C43" s="43"/>
      <c r="D43" s="43"/>
      <c r="E43" s="43"/>
      <c r="F43" s="43"/>
      <c r="G43" s="43"/>
      <c r="H43" s="43"/>
    </row>
    <row r="44" spans="1:8" x14ac:dyDescent="0.35">
      <c r="A44" s="42"/>
      <c r="B44" s="43"/>
      <c r="C44" s="43"/>
      <c r="D44" s="43"/>
      <c r="E44" s="43"/>
      <c r="F44" s="43"/>
      <c r="G44" s="43"/>
      <c r="H44" s="43"/>
    </row>
    <row r="45" spans="1:8" x14ac:dyDescent="0.35">
      <c r="A45" s="42"/>
      <c r="B45" s="43"/>
      <c r="C45" s="43"/>
      <c r="D45" s="43"/>
      <c r="E45" s="43"/>
      <c r="F45" s="43"/>
      <c r="G45" s="43"/>
      <c r="H45" s="43"/>
    </row>
    <row r="46" spans="1:8" x14ac:dyDescent="0.35">
      <c r="A46" s="42"/>
      <c r="B46" s="43"/>
      <c r="C46" s="43"/>
      <c r="D46" s="43"/>
      <c r="E46" s="43"/>
      <c r="F46" s="43"/>
      <c r="G46" s="43"/>
      <c r="H46" s="43"/>
    </row>
    <row r="47" spans="1:8" x14ac:dyDescent="0.35">
      <c r="A47" s="42"/>
      <c r="B47" s="43"/>
      <c r="C47" s="43"/>
      <c r="D47" s="43"/>
      <c r="E47" s="43"/>
      <c r="F47" s="43"/>
      <c r="G47" s="43"/>
      <c r="H47" s="43"/>
    </row>
    <row r="48" spans="1:8" x14ac:dyDescent="0.35">
      <c r="A48" s="42"/>
      <c r="B48" s="43"/>
      <c r="C48" s="43"/>
      <c r="D48" s="43"/>
      <c r="E48" s="43"/>
      <c r="F48" s="43"/>
      <c r="G48" s="43"/>
      <c r="H48" s="43"/>
    </row>
    <row r="49" spans="1:8" x14ac:dyDescent="0.35">
      <c r="A49" s="42"/>
      <c r="B49" s="43"/>
      <c r="C49" s="43"/>
      <c r="D49" s="43"/>
      <c r="E49" s="43"/>
      <c r="F49" s="43"/>
      <c r="G49" s="43"/>
      <c r="H49" s="43"/>
    </row>
    <row r="50" spans="1:8" x14ac:dyDescent="0.35">
      <c r="A50" s="42"/>
      <c r="B50" s="43"/>
      <c r="C50" s="43"/>
      <c r="D50" s="43"/>
      <c r="E50" s="43"/>
      <c r="F50" s="43"/>
      <c r="G50" s="43"/>
      <c r="H50" s="43"/>
    </row>
    <row r="51" spans="1:8" x14ac:dyDescent="0.35">
      <c r="A51" s="42"/>
      <c r="B51" s="43"/>
      <c r="C51" s="43"/>
      <c r="D51" s="43"/>
      <c r="E51" s="43"/>
      <c r="F51" s="43"/>
      <c r="G51" s="43"/>
      <c r="H51" s="43"/>
    </row>
    <row r="52" spans="1:8" x14ac:dyDescent="0.35">
      <c r="A52" s="42"/>
      <c r="B52" s="43"/>
      <c r="C52" s="43"/>
      <c r="D52" s="43"/>
      <c r="E52" s="43"/>
      <c r="F52" s="43"/>
      <c r="G52" s="43"/>
      <c r="H52" s="43"/>
    </row>
    <row r="53" spans="1:8" x14ac:dyDescent="0.35">
      <c r="A53" s="42"/>
      <c r="B53" s="43"/>
      <c r="C53" s="43"/>
      <c r="D53" s="43"/>
      <c r="E53" s="43"/>
      <c r="F53" s="43"/>
      <c r="G53" s="43"/>
      <c r="H53" s="43"/>
    </row>
    <row r="54" spans="1:8" x14ac:dyDescent="0.35">
      <c r="A54" s="42"/>
      <c r="B54" s="43"/>
      <c r="C54" s="43"/>
      <c r="D54" s="43"/>
      <c r="E54" s="43"/>
      <c r="F54" s="43"/>
      <c r="G54" s="43"/>
      <c r="H54" s="43"/>
    </row>
    <row r="55" spans="1:8" x14ac:dyDescent="0.35">
      <c r="A55" s="42"/>
      <c r="B55" s="43"/>
      <c r="C55" s="43"/>
      <c r="D55" s="43"/>
      <c r="E55" s="43"/>
      <c r="F55" s="43"/>
      <c r="G55" s="43"/>
      <c r="H55" s="43"/>
    </row>
    <row r="56" spans="1:8" x14ac:dyDescent="0.35">
      <c r="A56" s="42"/>
      <c r="B56" s="43"/>
      <c r="C56" s="43"/>
      <c r="D56" s="43"/>
      <c r="E56" s="43"/>
      <c r="F56" s="43"/>
      <c r="G56" s="43"/>
      <c r="H56" s="43"/>
    </row>
    <row r="57" spans="1:8" x14ac:dyDescent="0.35">
      <c r="A57" s="42"/>
      <c r="B57" s="43"/>
      <c r="C57" s="43"/>
      <c r="D57" s="43"/>
      <c r="E57" s="43"/>
      <c r="F57" s="43"/>
      <c r="G57" s="43"/>
      <c r="H57" s="43"/>
    </row>
    <row r="58" spans="1:8" x14ac:dyDescent="0.35">
      <c r="A58" s="42"/>
      <c r="B58" s="43"/>
      <c r="C58" s="43"/>
      <c r="D58" s="43"/>
      <c r="E58" s="43"/>
      <c r="F58" s="43"/>
      <c r="G58" s="43"/>
      <c r="H58" s="43"/>
    </row>
    <row r="59" spans="1:8" x14ac:dyDescent="0.35">
      <c r="A59" s="42"/>
      <c r="B59" s="43"/>
      <c r="C59" s="43"/>
      <c r="D59" s="43"/>
      <c r="E59" s="43"/>
      <c r="F59" s="43"/>
      <c r="G59" s="43"/>
      <c r="H59" s="43"/>
    </row>
    <row r="60" spans="1:8" x14ac:dyDescent="0.35">
      <c r="A60" s="42"/>
      <c r="B60" s="43"/>
      <c r="C60" s="43"/>
      <c r="D60" s="43"/>
      <c r="E60" s="43"/>
      <c r="F60" s="43"/>
      <c r="G60" s="43"/>
      <c r="H60" s="43"/>
    </row>
    <row r="61" spans="1:8" x14ac:dyDescent="0.35">
      <c r="A61" s="42"/>
      <c r="B61" s="43"/>
      <c r="C61" s="43"/>
      <c r="D61" s="43"/>
      <c r="E61" s="43"/>
      <c r="F61" s="43"/>
      <c r="G61" s="43"/>
      <c r="H61" s="43"/>
    </row>
    <row r="62" spans="1:8" x14ac:dyDescent="0.35">
      <c r="A62" s="42"/>
      <c r="B62" s="43"/>
      <c r="C62" s="43"/>
      <c r="D62" s="43"/>
      <c r="E62" s="43"/>
      <c r="F62" s="43"/>
      <c r="G62" s="43"/>
      <c r="H62" s="43"/>
    </row>
    <row r="63" spans="1:8" x14ac:dyDescent="0.35">
      <c r="A63" s="42"/>
      <c r="B63" s="43"/>
      <c r="C63" s="43"/>
      <c r="D63" s="43"/>
      <c r="E63" s="43"/>
      <c r="F63" s="43"/>
      <c r="G63" s="43"/>
      <c r="H63" s="43"/>
    </row>
    <row r="64" spans="1:8" x14ac:dyDescent="0.35">
      <c r="A64" s="42"/>
      <c r="B64" s="43"/>
      <c r="C64" s="43"/>
      <c r="D64" s="43"/>
      <c r="E64" s="43"/>
      <c r="F64" s="43"/>
      <c r="G64" s="43"/>
      <c r="H64" s="43"/>
    </row>
    <row r="65" spans="1:8" x14ac:dyDescent="0.35">
      <c r="A65" s="42"/>
      <c r="B65" s="43"/>
      <c r="C65" s="43"/>
      <c r="D65" s="43"/>
      <c r="E65" s="43"/>
      <c r="F65" s="43"/>
      <c r="G65" s="43"/>
      <c r="H65" s="43"/>
    </row>
    <row r="66" spans="1:8" x14ac:dyDescent="0.35">
      <c r="A66" s="42"/>
      <c r="B66" s="43"/>
      <c r="C66" s="43"/>
      <c r="D66" s="43"/>
      <c r="E66" s="43"/>
      <c r="F66" s="43"/>
      <c r="G66" s="43"/>
      <c r="H66" s="43"/>
    </row>
    <row r="67" spans="1:8" x14ac:dyDescent="0.35">
      <c r="A67" s="42"/>
      <c r="B67" s="43"/>
      <c r="C67" s="43"/>
      <c r="D67" s="43"/>
      <c r="E67" s="43"/>
      <c r="F67" s="43"/>
      <c r="G67" s="43"/>
      <c r="H67" s="43"/>
    </row>
    <row r="68" spans="1:8" x14ac:dyDescent="0.35">
      <c r="A68" s="44"/>
      <c r="B68" s="45"/>
      <c r="C68" s="45"/>
      <c r="D68" s="45"/>
      <c r="E68" s="45"/>
      <c r="F68" s="45"/>
      <c r="G68" s="45"/>
      <c r="H68" s="45"/>
    </row>
  </sheetData>
  <mergeCells count="3">
    <mergeCell ref="B4:D4"/>
    <mergeCell ref="B5:D5"/>
    <mergeCell ref="A38:H6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'Fringe and Health In. Rates'!#REF!</xm:f>
          </x14:formula1>
          <xm:sqref>D10:D17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>
      <selection activeCell="E10" sqref="E10"/>
    </sheetView>
  </sheetViews>
  <sheetFormatPr defaultColWidth="8.81640625" defaultRowHeight="14.5" x14ac:dyDescent="0.35"/>
  <cols>
    <col min="1" max="1" width="31.453125" customWidth="1"/>
    <col min="2" max="2" width="12.26953125" customWidth="1"/>
    <col min="3" max="3" width="5" customWidth="1"/>
    <col min="4" max="4" width="17.7265625" customWidth="1"/>
    <col min="7" max="7" width="9.453125" bestFit="1" customWidth="1"/>
  </cols>
  <sheetData>
    <row r="1" spans="1:4" x14ac:dyDescent="0.35">
      <c r="A1" s="46" t="s">
        <v>12</v>
      </c>
      <c r="B1" s="46"/>
      <c r="D1" s="37" t="s">
        <v>39</v>
      </c>
    </row>
    <row r="2" spans="1:4" x14ac:dyDescent="0.35">
      <c r="B2" t="s">
        <v>40</v>
      </c>
    </row>
    <row r="3" spans="1:4" x14ac:dyDescent="0.35">
      <c r="A3" t="s">
        <v>41</v>
      </c>
      <c r="B3" s="6">
        <v>0.26752999999999999</v>
      </c>
      <c r="C3" s="6"/>
      <c r="D3">
        <v>616.41999999999996</v>
      </c>
    </row>
    <row r="4" spans="1:4" x14ac:dyDescent="0.35">
      <c r="A4" t="s">
        <v>42</v>
      </c>
      <c r="B4" s="6">
        <v>4.9070000000000003E-2</v>
      </c>
      <c r="C4" s="6"/>
      <c r="D4">
        <v>161.97999999999999</v>
      </c>
    </row>
    <row r="5" spans="1:4" x14ac:dyDescent="0.35">
      <c r="A5" t="s">
        <v>43</v>
      </c>
      <c r="B5" s="6">
        <v>9.4899999999999998E-2</v>
      </c>
      <c r="C5" s="6"/>
      <c r="D5">
        <v>454.57</v>
      </c>
    </row>
    <row r="6" spans="1:4" x14ac:dyDescent="0.35">
      <c r="A6" t="s">
        <v>44</v>
      </c>
      <c r="B6" s="6">
        <v>1.84E-2</v>
      </c>
      <c r="C6" s="6"/>
      <c r="D6">
        <v>395.05</v>
      </c>
    </row>
    <row r="7" spans="1:4" x14ac:dyDescent="0.35">
      <c r="A7" t="s">
        <v>45</v>
      </c>
      <c r="B7" s="6">
        <v>1.84E-2</v>
      </c>
      <c r="C7" s="6"/>
    </row>
    <row r="9" spans="1:4" x14ac:dyDescent="0.35">
      <c r="A9" t="s">
        <v>46</v>
      </c>
    </row>
    <row r="10" spans="1:4" x14ac:dyDescent="0.35">
      <c r="A10" s="36" t="s">
        <v>47</v>
      </c>
    </row>
  </sheetData>
  <mergeCells count="1">
    <mergeCell ref="A1:B1"/>
  </mergeCells>
  <hyperlinks>
    <hyperlink ref="A10" r:id="rId1" xr:uid="{00F47362-A14C-5147-A623-8014FC9CE7EB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A56A99E42C8A44B386736551D49D03" ma:contentTypeVersion="10" ma:contentTypeDescription="Create a new document." ma:contentTypeScope="" ma:versionID="15c98537937dfec43805a7f62d6da6bf">
  <xsd:schema xmlns:xsd="http://www.w3.org/2001/XMLSchema" xmlns:xs="http://www.w3.org/2001/XMLSchema" xmlns:p="http://schemas.microsoft.com/office/2006/metadata/properties" xmlns:ns2="30f384fc-d746-45c6-bd4e-e9656307b3d1" xmlns:ns3="ead2ce72-c22b-464e-a221-cb3e2ae6675f" targetNamespace="http://schemas.microsoft.com/office/2006/metadata/properties" ma:root="true" ma:fieldsID="00e5555e5c529f360514469e0714deba" ns2:_="" ns3:_="">
    <xsd:import namespace="30f384fc-d746-45c6-bd4e-e9656307b3d1"/>
    <xsd:import namespace="ead2ce72-c22b-464e-a221-cb3e2ae66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384fc-d746-45c6-bd4e-e9656307b3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3fdc6da-32ca-4a2b-983e-32d6a4a8a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2ce72-c22b-464e-a221-cb3e2ae66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0e58ac8-1803-4467-8db8-577efa70f970}" ma:internalName="TaxCatchAll" ma:showField="CatchAllData" ma:web="ead2ce72-c22b-464e-a221-cb3e2ae66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f384fc-d746-45c6-bd4e-e9656307b3d1">
      <Terms xmlns="http://schemas.microsoft.com/office/infopath/2007/PartnerControls"/>
    </lcf76f155ced4ddcb4097134ff3c332f>
    <TaxCatchAll xmlns="ead2ce72-c22b-464e-a221-cb3e2ae6675f" xsi:nil="true"/>
  </documentManagement>
</p:properties>
</file>

<file path=customXml/itemProps1.xml><?xml version="1.0" encoding="utf-8"?>
<ds:datastoreItem xmlns:ds="http://schemas.openxmlformats.org/officeDocument/2006/customXml" ds:itemID="{8D55B2CC-CCD5-4549-9317-5EB045A481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80225-F3D6-46C9-9620-7547A5071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f384fc-d746-45c6-bd4e-e9656307b3d1"/>
    <ds:schemaRef ds:uri="ead2ce72-c22b-464e-a221-cb3e2ae66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4B6E72-2441-4229-9DE0-AACC14139E6C}">
  <ds:schemaRefs>
    <ds:schemaRef ds:uri="http://schemas.microsoft.com/office/2006/metadata/properties"/>
    <ds:schemaRef ds:uri="http://schemas.microsoft.com/office/infopath/2007/PartnerControls"/>
    <ds:schemaRef ds:uri="30f384fc-d746-45c6-bd4e-e9656307b3d1"/>
    <ds:schemaRef ds:uri="ead2ce72-c22b-464e-a221-cb3e2ae667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Requested Funds</vt:lpstr>
      <vt:lpstr>Cost-sharing funds</vt:lpstr>
      <vt:lpstr>Fringe and Health In. Rates</vt:lpstr>
    </vt:vector>
  </TitlesOfParts>
  <Manager/>
  <Company>UNC Chapel Hill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Kelley</dc:creator>
  <cp:keywords/>
  <dc:description/>
  <cp:lastModifiedBy>Young, Kristen Smith</cp:lastModifiedBy>
  <cp:revision/>
  <dcterms:created xsi:type="dcterms:W3CDTF">2017-09-05T17:34:46Z</dcterms:created>
  <dcterms:modified xsi:type="dcterms:W3CDTF">2023-03-22T04:15:53Z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0x0101001FA56A99E42C8A44B386736551D49D03</vt:lpwstr>
  </property>
</Properties>
</file>